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6.10.2024" sheetId="1" state="visible" r:id="rId1"/>
    <sheet xmlns:r="http://schemas.openxmlformats.org/officeDocument/2006/relationships" name="13.10.2024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TITHES AND OFFERINGS</t>
        </is>
      </c>
    </row>
    <row r="2">
      <c r="A2" t="inlineStr">
        <is>
          <t>District</t>
        </is>
      </c>
      <c r="B2" t="inlineStr">
        <is>
          <t>Bal Bfwd</t>
        </is>
      </c>
      <c r="C2" t="inlineStr">
        <is>
          <t>Offertory</t>
        </is>
      </c>
      <c r="D2" t="inlineStr">
        <is>
          <t>ThanksGiving</t>
        </is>
      </c>
      <c r="E2" t="inlineStr">
        <is>
          <t>Tithe</t>
        </is>
      </c>
      <c r="F2" t="inlineStr">
        <is>
          <t>Total</t>
        </is>
      </c>
      <c r="G2" t="inlineStr">
        <is>
          <t>End Month Target</t>
        </is>
      </c>
      <c r="H2" t="inlineStr">
        <is>
          <t>Actual Total</t>
        </is>
      </c>
      <c r="I2" t="inlineStr">
        <is>
          <t>Variance</t>
        </is>
      </c>
      <c r="J2" t="inlineStr">
        <is>
          <t>Budget 2024/2025</t>
        </is>
      </c>
      <c r="K2" t="inlineStr">
        <is>
          <t>CFWD</t>
        </is>
      </c>
      <c r="L2" t="inlineStr">
        <is>
          <t>Actual Percentage</t>
        </is>
      </c>
      <c r="M2" t="inlineStr">
        <is>
          <t>End Month Percentage Target</t>
        </is>
      </c>
    </row>
    <row r="3">
      <c r="A3" t="inlineStr">
        <is>
          <t>Alpha</t>
        </is>
      </c>
      <c r="B3" t="n">
        <v>0</v>
      </c>
      <c r="C3">
        <f>1500+1500</f>
        <v/>
      </c>
      <c r="D3" t="n">
        <v>1000</v>
      </c>
      <c r="E3" t="n">
        <v>12000</v>
      </c>
      <c r="F3" t="n">
        <v>16000</v>
      </c>
      <c r="G3" t="n">
        <v>100000</v>
      </c>
      <c r="H3" t="n">
        <v>16000</v>
      </c>
      <c r="I3" t="n">
        <v>-84000</v>
      </c>
      <c r="J3" t="n">
        <v>1200000</v>
      </c>
      <c r="K3" t="n">
        <v>1184000</v>
      </c>
    </row>
    <row r="4">
      <c r="A4" t="inlineStr">
        <is>
          <t>Beta</t>
        </is>
      </c>
      <c r="B4" t="n">
        <v>0</v>
      </c>
      <c r="C4">
        <f>1000+1000</f>
        <v/>
      </c>
      <c r="E4" t="n">
        <v>5000</v>
      </c>
      <c r="F4" t="n">
        <v>7000</v>
      </c>
      <c r="G4" t="n">
        <v>66666.67</v>
      </c>
      <c r="H4" t="n">
        <v>7000</v>
      </c>
      <c r="I4" t="n">
        <v>-59666.67</v>
      </c>
      <c r="J4" t="n">
        <v>800000</v>
      </c>
      <c r="K4" t="n">
        <v>793000</v>
      </c>
    </row>
    <row r="5">
      <c r="A5" t="inlineStr">
        <is>
          <t>Others</t>
        </is>
      </c>
      <c r="B5" t="n">
        <v>0</v>
      </c>
      <c r="C5">
        <f>250+250</f>
        <v/>
      </c>
      <c r="D5" t="n">
        <v>200</v>
      </c>
      <c r="E5" t="n">
        <v>300</v>
      </c>
      <c r="F5" t="n">
        <v>1000</v>
      </c>
      <c r="G5" t="n">
        <v>33333.33</v>
      </c>
      <c r="H5" t="n">
        <v>1000</v>
      </c>
      <c r="I5" t="n">
        <v>-32333.33</v>
      </c>
      <c r="J5" t="n">
        <v>400000</v>
      </c>
      <c r="K5" t="n">
        <v>399000</v>
      </c>
    </row>
    <row r="6">
      <c r="A6" t="inlineStr">
        <is>
          <t>Total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TITHES AND OFFERINGS</t>
        </is>
      </c>
    </row>
    <row r="2">
      <c r="A2" t="inlineStr">
        <is>
          <t>District</t>
        </is>
      </c>
      <c r="B2" t="inlineStr">
        <is>
          <t>Bal Bfwd</t>
        </is>
      </c>
      <c r="C2" t="inlineStr">
        <is>
          <t>Offertory</t>
        </is>
      </c>
      <c r="D2" t="inlineStr">
        <is>
          <t>ThanksGiving</t>
        </is>
      </c>
      <c r="E2" t="inlineStr">
        <is>
          <t>Tithe</t>
        </is>
      </c>
      <c r="F2" t="inlineStr">
        <is>
          <t>Total</t>
        </is>
      </c>
      <c r="G2" t="inlineStr">
        <is>
          <t>End Month Target</t>
        </is>
      </c>
      <c r="H2" t="inlineStr">
        <is>
          <t>Actual Total</t>
        </is>
      </c>
      <c r="I2" t="inlineStr">
        <is>
          <t>Variance</t>
        </is>
      </c>
      <c r="J2" t="inlineStr">
        <is>
          <t>Budget 2024/2025</t>
        </is>
      </c>
      <c r="K2" t="inlineStr">
        <is>
          <t>CFWD</t>
        </is>
      </c>
      <c r="L2" t="inlineStr">
        <is>
          <t>Actual Percentage</t>
        </is>
      </c>
      <c r="M2" t="inlineStr">
        <is>
          <t>End Month Percentage Target</t>
        </is>
      </c>
    </row>
    <row r="3">
      <c r="A3" t="inlineStr">
        <is>
          <t>Alpha</t>
        </is>
      </c>
      <c r="B3">
        <f>'06.10.2024'!H3</f>
        <v/>
      </c>
      <c r="C3">
        <f>1250+1250</f>
        <v/>
      </c>
      <c r="D3" t="n">
        <v>4000</v>
      </c>
      <c r="E3" t="n">
        <v>9000</v>
      </c>
      <c r="F3" t="n">
        <v>15500</v>
      </c>
      <c r="G3" t="n">
        <v>200000</v>
      </c>
      <c r="H3" t="n">
        <v>31500</v>
      </c>
      <c r="I3" t="n">
        <v>-168500</v>
      </c>
      <c r="J3" t="n">
        <v>1200000</v>
      </c>
      <c r="K3" t="n">
        <v>1168500</v>
      </c>
    </row>
    <row r="4">
      <c r="A4" t="inlineStr">
        <is>
          <t>Beta</t>
        </is>
      </c>
      <c r="B4">
        <f>'06.10.2024'!H4</f>
        <v/>
      </c>
      <c r="C4">
        <f>900+900</f>
        <v/>
      </c>
      <c r="D4" t="n">
        <v>500</v>
      </c>
      <c r="E4" t="n">
        <v>4000</v>
      </c>
      <c r="F4" t="n">
        <v>6300</v>
      </c>
      <c r="G4" t="n">
        <v>133333.33</v>
      </c>
      <c r="H4" t="n">
        <v>13300</v>
      </c>
      <c r="I4" t="n">
        <v>-120033.33</v>
      </c>
      <c r="J4" t="n">
        <v>800000</v>
      </c>
      <c r="K4" t="n">
        <v>786700</v>
      </c>
    </row>
    <row r="5">
      <c r="A5" t="inlineStr">
        <is>
          <t>Others</t>
        </is>
      </c>
      <c r="B5">
        <f>'06.10.2024'!H5</f>
        <v/>
      </c>
      <c r="C5">
        <f>300+300</f>
        <v/>
      </c>
      <c r="E5" t="n">
        <v>250</v>
      </c>
      <c r="F5" t="n">
        <v>850</v>
      </c>
      <c r="G5" t="n">
        <v>66666.67</v>
      </c>
      <c r="H5" t="n">
        <v>1850</v>
      </c>
      <c r="I5" t="n">
        <v>-64816.67</v>
      </c>
      <c r="J5" t="n">
        <v>400000</v>
      </c>
      <c r="K5" t="n">
        <v>398150</v>
      </c>
    </row>
    <row r="6">
      <c r="A6" t="inlineStr">
        <is>
          <t>Total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2026-09-08T12:46:10Z</dcterms:created>
  <dcterms:modified xmlns:dcterms="http://purl.org/dc/terms/" xmlns:xsi="http://www.w3.org/2001/XMLSchema-instance" xsi:type="dcterms:W3CDTF">2026-09-08T12:46:10Z</dcterms:modified>
</cp:coreProperties>
</file>